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18" i="1"/>
  <c r="F18" i="1"/>
  <c r="F15" i="1"/>
  <c r="G13" i="1"/>
  <c r="F13" i="1"/>
  <c r="G12" i="1"/>
  <c r="F12" i="1"/>
  <c r="F6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<sst xmlns="http://schemas.openxmlformats.org/spreadsheetml/2006/main" count="62" uniqueCount="54">
  <si>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</si>
  <si>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</si>
  <si>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</si>
  <si>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</si>
  <si>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</si>
  <si>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</si>
  <si>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</si>
  <si>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</si>
  <si>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</si>
  <si>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</si>
  <si>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</si>
  <si>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</si>
  <si>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</si>
  <si>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</si>
  <si>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</si>
  <si>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</si>
  <si>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</si>
  <si>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</si>
  <si>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</si>
  <si>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</si>
  <si>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</si>
  <si>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</si>
  <si>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</si>
  <si>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</si>
  <si>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</si>
  <si>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</si>
  <si>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</si>
  <si>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</si>
  <si>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</si>
  <si>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</si>
  <si>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</si>
  <si>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</si>
  <si>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</si>
  <si>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</si>
  <si>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</si>
  <si>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</si>
  <si>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</si>
  <si>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</si>
  <si>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</si>
  <si>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</si>
  <si>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</si>
  <si>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</si>
  <si>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</si>
  <si>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</si>
  <si>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</si>
  <si>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</si>
  <si>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</si>
  <si>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</si>
  <si>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</si>
  <si>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</si>
  <si>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1/50</t>
  </si>
  <si>
    <t>1/190</t>
  </si>
  <si>
    <t>Салат картофельный с соленым огурцом и зел.гор.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</si>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</sst>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53</v>
      </c>
      <c r="C1" s="28"/>
      <c r="D1" s="29"/>
      <c r="E1" t="s">
        <v>11</v>
      </c>
      <c r="F1" s="1"/>
      <c r="I1" t="s">
        <v>12</v>
      </c>
      <c r="J1" s="3">
        <v>44623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8.6999999999999993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37</v>
      </c>
      <c r="E5" s="12" t="s">
        <v>38</v>
      </c>
      <c r="F5" s="14">
        <v>48.43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39</v>
      </c>
      <c r="F6" s="14">
        <f>3.47*2</f>
        <v>6.94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40</v>
      </c>
      <c r="F7" s="14">
        <v>2.7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41</v>
      </c>
      <c r="E8" s="12" t="s">
        <v>28</v>
      </c>
      <c r="F8" s="14">
        <v>10.45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22" t="s">
        <v>52</v>
      </c>
      <c r="E12" s="12" t="s">
        <v>50</v>
      </c>
      <c r="F12" s="14">
        <f>21.99/80*50</f>
        <v>13.743749999999999</v>
      </c>
      <c r="G12" s="14">
        <f>118.64/80*50</f>
        <v>74.150000000000006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34</v>
      </c>
      <c r="E13" s="12" t="s">
        <v>43</v>
      </c>
      <c r="F13" s="14">
        <f>31.26/200*180</f>
        <v>28.134</v>
      </c>
      <c r="G13" s="14">
        <f>97/200*180</f>
        <v>87.3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35</v>
      </c>
      <c r="E14" s="12" t="s">
        <v>49</v>
      </c>
      <c r="F14" s="14">
        <v>45.1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36</v>
      </c>
      <c r="F15" s="14">
        <f>11.63/150*130</f>
        <v>10.079333333333334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22" t="s">
        <v>30</v>
      </c>
      <c r="E16" s="12" t="s">
        <v>40</v>
      </c>
      <c r="F16" s="14">
        <v>2.7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22" t="s">
        <v>27</v>
      </c>
      <c r="E17" s="12" t="s">
        <v>40</v>
      </c>
      <c r="F17" s="14">
        <v>2.7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44</v>
      </c>
      <c r="C18" s="23">
        <v>418</v>
      </c>
      <c r="D18" s="11" t="s">
        <v>42</v>
      </c>
      <c r="E18" s="12" t="s">
        <v>51</v>
      </c>
      <c r="F18" s="14">
        <f>15.75/180*190</f>
        <v>16.625</v>
      </c>
      <c r="G18" s="14">
        <f>72.5/180*190</f>
        <v>76.527777777777786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45</v>
      </c>
      <c r="E22" s="12" t="s">
        <v>31</v>
      </c>
      <c r="F22" s="14">
        <f>12.17/50*80</f>
        <v>19.472000000000001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6" t="s">
        <v>46</v>
      </c>
      <c r="E23" s="13" t="s">
        <v>43</v>
      </c>
      <c r="F23" s="15">
        <f>23.52/200*180</f>
        <v>21.167999999999999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48</v>
      </c>
      <c r="C24" s="4">
        <v>112</v>
      </c>
      <c r="D24" s="10" t="s">
        <v>47</v>
      </c>
      <c r="E24" s="12" t="s">
        <v>43</v>
      </c>
      <c r="F24" s="14">
        <f>36/200*180</f>
        <v>32.4</v>
      </c>
      <c r="G24" s="14">
        <f>84.6/180*180</f>
        <v>84.6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2022-02-20T01:31:16Z</dcterms:modified>
</cp:coreProperties>
</file>